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ODC\5_KOMM\5_6_Statistiken\WBR\Statistik WBR 2019\"/>
    </mc:Choice>
  </mc:AlternateContent>
  <xr:revisionPtr revIDLastSave="0" documentId="13_ncr:1_{E44B9871-86BA-4F0B-AF88-8D5186078606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Sorte_varieta_ha_2019_dt" sheetId="2" r:id="rId1"/>
    <sheet name="Sorte_varieta_ha_2019_ita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9" i="1" l="1"/>
  <c r="B39" i="2"/>
  <c r="C7" i="1" l="1"/>
  <c r="C28" i="1"/>
  <c r="C7" i="2"/>
  <c r="C28" i="2"/>
  <c r="C18" i="1"/>
  <c r="C30" i="2"/>
  <c r="C11" i="2"/>
  <c r="C6" i="1"/>
  <c r="C24" i="2"/>
  <c r="C6" i="2"/>
  <c r="C5" i="1"/>
  <c r="C5" i="2"/>
  <c r="C31" i="1"/>
  <c r="C17" i="2"/>
  <c r="C30" i="1"/>
  <c r="C35" i="2"/>
  <c r="C18" i="2"/>
  <c r="C23" i="2"/>
  <c r="C36" i="2"/>
  <c r="C17" i="1"/>
  <c r="C31" i="2"/>
  <c r="C12" i="2"/>
  <c r="C29" i="1"/>
  <c r="C16" i="1"/>
  <c r="C4" i="1"/>
  <c r="C36" i="1"/>
  <c r="C24" i="1"/>
  <c r="C12" i="1"/>
  <c r="C35" i="1"/>
  <c r="C23" i="1"/>
  <c r="C11" i="1"/>
  <c r="C37" i="1"/>
  <c r="C22" i="1"/>
  <c r="C10" i="1"/>
  <c r="C33" i="1"/>
  <c r="C27" i="1"/>
  <c r="C21" i="1"/>
  <c r="C15" i="1"/>
  <c r="C9" i="1"/>
  <c r="C3" i="1"/>
  <c r="C2" i="1"/>
  <c r="C34" i="1"/>
  <c r="C26" i="1"/>
  <c r="C19" i="1"/>
  <c r="C14" i="1"/>
  <c r="C8" i="1"/>
  <c r="C38" i="1"/>
  <c r="C32" i="1"/>
  <c r="C25" i="1"/>
  <c r="C20" i="1"/>
  <c r="C13" i="1"/>
  <c r="C37" i="2"/>
  <c r="C29" i="2"/>
  <c r="C22" i="2"/>
  <c r="C16" i="2"/>
  <c r="C10" i="2"/>
  <c r="C4" i="2"/>
  <c r="C33" i="2"/>
  <c r="C27" i="2"/>
  <c r="C21" i="2"/>
  <c r="C15" i="2"/>
  <c r="C9" i="2"/>
  <c r="C3" i="2"/>
  <c r="C2" i="2"/>
  <c r="C34" i="2"/>
  <c r="C26" i="2"/>
  <c r="C19" i="2"/>
  <c r="C14" i="2"/>
  <c r="C8" i="2"/>
  <c r="C38" i="2"/>
  <c r="C32" i="2"/>
  <c r="C25" i="2"/>
  <c r="C20" i="2"/>
  <c r="C13" i="2"/>
  <c r="C39" i="2" l="1"/>
  <c r="C39" i="1"/>
</calcChain>
</file>

<file path=xl/sharedStrings.xml><?xml version="1.0" encoding="utf-8"?>
<sst xmlns="http://schemas.openxmlformats.org/spreadsheetml/2006/main" count="82" uniqueCount="54">
  <si>
    <t>Bronner</t>
  </si>
  <si>
    <t>Cabernet</t>
  </si>
  <si>
    <t>Chardonnay</t>
  </si>
  <si>
    <t>Diolinoir</t>
  </si>
  <si>
    <t>Johanniter</t>
  </si>
  <si>
    <t>Kerner</t>
  </si>
  <si>
    <t>Lagrein</t>
  </si>
  <si>
    <t>Malvasia</t>
  </si>
  <si>
    <t>Manzoni Bianco</t>
  </si>
  <si>
    <t>Merlot</t>
  </si>
  <si>
    <t>Moscato Giallo</t>
  </si>
  <si>
    <t>Moscato Rosa</t>
  </si>
  <si>
    <t>Müller Thurgau</t>
  </si>
  <si>
    <t>Muscaris</t>
  </si>
  <si>
    <t>Petit Manseng</t>
  </si>
  <si>
    <t>Petit Verdot</t>
  </si>
  <si>
    <t>Pinot Bianco</t>
  </si>
  <si>
    <t>Pinot Grigio</t>
  </si>
  <si>
    <t>Pinot Nero</t>
  </si>
  <si>
    <t>Portoghese</t>
  </si>
  <si>
    <t>Regent</t>
  </si>
  <si>
    <t>Riesling</t>
  </si>
  <si>
    <t>Sauvignon</t>
  </si>
  <si>
    <t>Schiava</t>
  </si>
  <si>
    <t>Schiava Grigia</t>
  </si>
  <si>
    <t>Silvaner</t>
  </si>
  <si>
    <t>Solaris</t>
  </si>
  <si>
    <t>Souvignier Gris</t>
  </si>
  <si>
    <t>Syrah</t>
  </si>
  <si>
    <t>Tannat</t>
  </si>
  <si>
    <t>Tempranillo</t>
  </si>
  <si>
    <t>Teroldego</t>
  </si>
  <si>
    <t>Traminer Aromatico</t>
  </si>
  <si>
    <t>Veltliner</t>
  </si>
  <si>
    <t>Viognier</t>
  </si>
  <si>
    <t>Zweigelt</t>
  </si>
  <si>
    <t>Malvasier</t>
  </si>
  <si>
    <t>Goldmuskateller</t>
  </si>
  <si>
    <t>Rosenmuskateller</t>
  </si>
  <si>
    <t>Weißburgunder</t>
  </si>
  <si>
    <t>Ruländer</t>
  </si>
  <si>
    <t>Blauburgunder</t>
  </si>
  <si>
    <t>Portugieser</t>
  </si>
  <si>
    <t>Vernatsch</t>
  </si>
  <si>
    <t>Grauvernatsch</t>
  </si>
  <si>
    <t>Gewürztraminer</t>
  </si>
  <si>
    <t>Schiava nella Provincia di Trento</t>
  </si>
  <si>
    <t>Vernatsch in der Provinz Trient</t>
  </si>
  <si>
    <t>%</t>
  </si>
  <si>
    <t xml:space="preserve">Sorte  </t>
  </si>
  <si>
    <t>superficie
2019  ha</t>
  </si>
  <si>
    <t>Anbaufläche
2019  ha</t>
  </si>
  <si>
    <t>Varietà</t>
  </si>
  <si>
    <t>Cabernet cortis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</si>
</sst>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 applyFill="1"/>
    <xf numFmtId="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/>
    <xf numFmtId="4" fontId="4" fillId="0" borderId="0" xfId="0" applyNumberFormat="1" applyFont="1" applyAlignment="1">
      <alignment vertical="center"/>
    </xf>
    <xf numFmtId="4" fontId="4" fillId="0" borderId="0" xfId="0" applyNumberFormat="1" applyFont="1"/>
    <xf numFmtId="4" fontId="4" fillId="0" borderId="0" xfId="0" applyNumberFormat="1" applyFont="1" applyFill="1"/>
    <xf numFmtId="3" fontId="3" fillId="0" borderId="0" xfId="0" applyNumberFormat="1" applyFont="1"/>
    <xf numFmtId="3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tabSelected="1" workbookViewId="0"/>
  </sheetViews>
  <sheetFormatPr baseColWidth="10" defaultRowHeight="15" x14ac:dyDescent="0.25"/>
  <cols>
    <col min="1" max="1" width="30.5703125" style="2" customWidth="1"/>
    <col min="2" max="2" width="12.42578125" style="4" bestFit="1" customWidth="1"/>
    <col min="3" max="3" width="7" style="2" customWidth="1"/>
    <col min="4" max="16384" width="11.42578125" style="2"/>
  </cols>
  <sheetData>
    <row r="1" spans="1:3" ht="29.25" x14ac:dyDescent="0.25">
      <c r="A1" s="1" t="s">
        <v>49</v>
      </c>
      <c r="B1" s="6" t="s">
        <v>51</v>
      </c>
      <c r="C1" s="8" t="s">
        <v>48</v>
      </c>
    </row>
    <row r="2" spans="1:3" x14ac:dyDescent="0.25">
      <c r="A2" s="2" t="s">
        <v>43</v>
      </c>
      <c r="B2" s="11">
        <v>666.25</v>
      </c>
      <c r="C2" s="4">
        <f>B2*100/B$39</f>
        <v>12.162505087943263</v>
      </c>
    </row>
    <row r="3" spans="1:3" x14ac:dyDescent="0.25">
      <c r="A3" s="2" t="s">
        <v>40</v>
      </c>
      <c r="B3" s="11">
        <v>653.63</v>
      </c>
      <c r="C3" s="4">
        <f>B3*100/B$39</f>
        <v>11.932124878997907</v>
      </c>
    </row>
    <row r="4" spans="1:3" x14ac:dyDescent="0.25">
      <c r="A4" s="2" t="s">
        <v>45</v>
      </c>
      <c r="B4" s="11">
        <v>600.14</v>
      </c>
      <c r="C4" s="4">
        <f>B4*100/B$39</f>
        <v>10.955655990211287</v>
      </c>
    </row>
    <row r="5" spans="1:3" x14ac:dyDescent="0.25">
      <c r="A5" s="2" t="s">
        <v>39</v>
      </c>
      <c r="B5" s="11">
        <v>563.75</v>
      </c>
      <c r="C5" s="4">
        <f>B5*100/B$39</f>
        <v>10.291350459028916</v>
      </c>
    </row>
    <row r="6" spans="1:3" s="5" customFormat="1" x14ac:dyDescent="0.25">
      <c r="A6" s="2" t="s">
        <v>2</v>
      </c>
      <c r="B6" s="11">
        <v>561.66999999999996</v>
      </c>
      <c r="C6" s="4">
        <f>B6*100/B$39</f>
        <v>10.253379711437287</v>
      </c>
    </row>
    <row r="7" spans="1:3" x14ac:dyDescent="0.25">
      <c r="A7" s="2" t="s">
        <v>6</v>
      </c>
      <c r="B7" s="11">
        <v>482.23</v>
      </c>
      <c r="C7" s="4">
        <f>B7*100/B$39</f>
        <v>8.8031892361108888</v>
      </c>
    </row>
    <row r="8" spans="1:3" x14ac:dyDescent="0.25">
      <c r="A8" s="2" t="s">
        <v>41</v>
      </c>
      <c r="B8" s="11">
        <v>478.76</v>
      </c>
      <c r="C8" s="4">
        <f>B8*100/B$39</f>
        <v>8.7398438062344717</v>
      </c>
    </row>
    <row r="9" spans="1:3" x14ac:dyDescent="0.25">
      <c r="A9" s="2" t="s">
        <v>22</v>
      </c>
      <c r="B9" s="11">
        <v>428.67</v>
      </c>
      <c r="C9" s="4">
        <f>B9*100/B$39</f>
        <v>7.8254424856264748</v>
      </c>
    </row>
    <row r="10" spans="1:3" x14ac:dyDescent="0.25">
      <c r="A10" s="2" t="s">
        <v>12</v>
      </c>
      <c r="B10" s="11">
        <v>191.11</v>
      </c>
      <c r="C10" s="4">
        <f>B10*100/B$39</f>
        <v>3.4887449866519131</v>
      </c>
    </row>
    <row r="11" spans="1:3" x14ac:dyDescent="0.25">
      <c r="A11" s="2" t="s">
        <v>9</v>
      </c>
      <c r="B11" s="11">
        <v>189.95</v>
      </c>
      <c r="C11" s="4">
        <f>B11*100/B$39</f>
        <v>3.467568992802736</v>
      </c>
    </row>
    <row r="12" spans="1:3" x14ac:dyDescent="0.25">
      <c r="A12" s="2" t="s">
        <v>1</v>
      </c>
      <c r="B12" s="11">
        <v>158.22999999999999</v>
      </c>
      <c r="C12" s="4">
        <f>B12*100/B$39</f>
        <v>2.8885150920304126</v>
      </c>
    </row>
    <row r="13" spans="1:3" x14ac:dyDescent="0.25">
      <c r="A13" s="2" t="s">
        <v>5</v>
      </c>
      <c r="B13" s="11">
        <v>107.25</v>
      </c>
      <c r="C13" s="4">
        <f>B13*100/B$39</f>
        <v>1.9578666726933058</v>
      </c>
    </row>
    <row r="14" spans="1:3" x14ac:dyDescent="0.25">
      <c r="A14" s="2" t="s">
        <v>37</v>
      </c>
      <c r="B14" s="11">
        <v>93.86</v>
      </c>
      <c r="C14" s="4">
        <f>B14*100/B$39</f>
        <v>1.7134299850722021</v>
      </c>
    </row>
    <row r="15" spans="1:3" s="5" customFormat="1" x14ac:dyDescent="0.25">
      <c r="A15" s="2" t="s">
        <v>21</v>
      </c>
      <c r="B15" s="11">
        <v>87.07</v>
      </c>
      <c r="C15" s="4">
        <f>B15*100/B$39</f>
        <v>1.5894774003860712</v>
      </c>
    </row>
    <row r="16" spans="1:3" x14ac:dyDescent="0.25">
      <c r="A16" s="2" t="s">
        <v>25</v>
      </c>
      <c r="B16" s="11">
        <v>69.56</v>
      </c>
      <c r="C16" s="4">
        <f>B16*100/B$39</f>
        <v>1.2698294242661665</v>
      </c>
    </row>
    <row r="17" spans="1:3" x14ac:dyDescent="0.25">
      <c r="A17" s="2" t="s">
        <v>33</v>
      </c>
      <c r="B17" s="11">
        <v>26.92</v>
      </c>
      <c r="C17" s="4">
        <f>B17*100/B$39</f>
        <v>0.4914290986377976</v>
      </c>
    </row>
    <row r="18" spans="1:3" x14ac:dyDescent="0.25">
      <c r="A18" s="2" t="s">
        <v>35</v>
      </c>
      <c r="B18" s="11">
        <v>26.81</v>
      </c>
      <c r="C18" s="4">
        <f>B18*100/B$39</f>
        <v>0.48942103025554806</v>
      </c>
    </row>
    <row r="19" spans="1:3" x14ac:dyDescent="0.25">
      <c r="A19" s="2" t="s">
        <v>26</v>
      </c>
      <c r="B19" s="11">
        <v>14.86</v>
      </c>
      <c r="C19" s="4">
        <f>B19*100/B$39</f>
        <v>0.27127178327480211</v>
      </c>
    </row>
    <row r="20" spans="1:3" x14ac:dyDescent="0.25">
      <c r="A20" s="2" t="s">
        <v>0</v>
      </c>
      <c r="B20" s="11">
        <v>14.3</v>
      </c>
      <c r="C20" s="4">
        <f>B20*100/B$39</f>
        <v>0.26104888969244078</v>
      </c>
    </row>
    <row r="21" spans="1:3" x14ac:dyDescent="0.25">
      <c r="A21" s="2" t="s">
        <v>38</v>
      </c>
      <c r="B21" s="11">
        <v>8.52</v>
      </c>
      <c r="C21" s="4">
        <f>B21*100/B$39</f>
        <v>0.15553402378878289</v>
      </c>
    </row>
    <row r="22" spans="1:3" x14ac:dyDescent="0.25">
      <c r="A22" s="2" t="s">
        <v>14</v>
      </c>
      <c r="B22" s="11">
        <v>8.3800000000000008</v>
      </c>
      <c r="C22" s="4">
        <f>B22*100/B$39</f>
        <v>0.1529783003931926</v>
      </c>
    </row>
    <row r="23" spans="1:3" x14ac:dyDescent="0.25">
      <c r="A23" s="5" t="s">
        <v>27</v>
      </c>
      <c r="B23" s="12">
        <v>8.36</v>
      </c>
      <c r="C23" s="4">
        <f>B23*100/B$39</f>
        <v>0.15261319705096538</v>
      </c>
    </row>
    <row r="24" spans="1:3" x14ac:dyDescent="0.25">
      <c r="A24" s="2" t="s">
        <v>8</v>
      </c>
      <c r="B24" s="11">
        <v>6.47</v>
      </c>
      <c r="C24" s="4">
        <f>B24*100/B$39</f>
        <v>0.11811093121049593</v>
      </c>
    </row>
    <row r="25" spans="1:3" x14ac:dyDescent="0.25">
      <c r="A25" s="2" t="s">
        <v>20</v>
      </c>
      <c r="B25" s="11">
        <v>5.56</v>
      </c>
      <c r="C25" s="4">
        <f>B25*100/B$39</f>
        <v>0.10149872913915879</v>
      </c>
    </row>
    <row r="26" spans="1:3" x14ac:dyDescent="0.25">
      <c r="A26" s="2" t="s">
        <v>42</v>
      </c>
      <c r="B26" s="11">
        <v>4.87</v>
      </c>
      <c r="C26" s="4">
        <f>B26*100/B$39</f>
        <v>8.8902663832320733E-2</v>
      </c>
    </row>
    <row r="27" spans="1:3" x14ac:dyDescent="0.25">
      <c r="A27" s="2" t="s">
        <v>15</v>
      </c>
      <c r="B27" s="11">
        <v>4.7300000000000004</v>
      </c>
      <c r="C27" s="4">
        <f>B27*100/B$39</f>
        <v>8.6346940436730427E-2</v>
      </c>
    </row>
    <row r="28" spans="1:3" x14ac:dyDescent="0.25">
      <c r="A28" s="2" t="s">
        <v>53</v>
      </c>
      <c r="B28" s="11">
        <v>3.16</v>
      </c>
      <c r="C28" s="4">
        <f>B28*100/B$39</f>
        <v>5.7686328071896005E-2</v>
      </c>
    </row>
    <row r="29" spans="1:3" s="5" customFormat="1" x14ac:dyDescent="0.25">
      <c r="A29" s="2" t="s">
        <v>28</v>
      </c>
      <c r="B29" s="11">
        <v>2.7652999999999999</v>
      </c>
      <c r="C29" s="4">
        <f>B29*100/B$39</f>
        <v>5.0481013613042407E-2</v>
      </c>
    </row>
    <row r="30" spans="1:3" x14ac:dyDescent="0.25">
      <c r="A30" s="2" t="s">
        <v>29</v>
      </c>
      <c r="B30" s="11">
        <v>2.1366999999999998</v>
      </c>
      <c r="C30" s="4">
        <f>B30*100/B$39</f>
        <v>3.900581556684183E-2</v>
      </c>
    </row>
    <row r="31" spans="1:3" x14ac:dyDescent="0.25">
      <c r="A31" s="2" t="s">
        <v>31</v>
      </c>
      <c r="B31" s="11">
        <v>2.0672999999999999</v>
      </c>
      <c r="C31" s="4">
        <f>B31*100/B$39</f>
        <v>3.7738906969313479E-2</v>
      </c>
    </row>
    <row r="32" spans="1:3" x14ac:dyDescent="0.25">
      <c r="A32" s="2" t="s">
        <v>34</v>
      </c>
      <c r="B32" s="11">
        <v>2.0586000000000002</v>
      </c>
      <c r="C32" s="4">
        <f>B32*100/B$39</f>
        <v>3.7580087015444658E-2</v>
      </c>
    </row>
    <row r="33" spans="1:3" x14ac:dyDescent="0.25">
      <c r="A33" s="5" t="s">
        <v>13</v>
      </c>
      <c r="B33" s="12">
        <v>1.49</v>
      </c>
      <c r="C33" s="4">
        <f>B33*100/B$39</f>
        <v>2.7200198995925646E-2</v>
      </c>
    </row>
    <row r="34" spans="1:3" x14ac:dyDescent="0.25">
      <c r="A34" s="2" t="s">
        <v>30</v>
      </c>
      <c r="B34" s="11">
        <v>0.75</v>
      </c>
      <c r="C34" s="4">
        <f>B34*100/B$39</f>
        <v>1.369137533351962E-2</v>
      </c>
    </row>
    <row r="35" spans="1:3" x14ac:dyDescent="0.25">
      <c r="A35" s="5" t="s">
        <v>4</v>
      </c>
      <c r="B35" s="12">
        <v>0.57999999999999996</v>
      </c>
      <c r="C35" s="4">
        <f>B35*100/B$39</f>
        <v>1.0587996924588505E-2</v>
      </c>
    </row>
    <row r="36" spans="1:3" x14ac:dyDescent="0.25">
      <c r="A36" s="2" t="s">
        <v>3</v>
      </c>
      <c r="B36" s="11">
        <v>0.42320000000000002</v>
      </c>
      <c r="C36" s="4">
        <f>B36*100/B$39</f>
        <v>7.7255867215273383E-3</v>
      </c>
    </row>
    <row r="37" spans="1:3" x14ac:dyDescent="0.25">
      <c r="A37" s="2" t="s">
        <v>44</v>
      </c>
      <c r="B37" s="11">
        <v>0.42</v>
      </c>
      <c r="C37" s="4">
        <f>B37*100/B$39</f>
        <v>7.6671701867709876E-3</v>
      </c>
    </row>
    <row r="38" spans="1:3" x14ac:dyDescent="0.25">
      <c r="A38" s="2" t="s">
        <v>36</v>
      </c>
      <c r="B38" s="11">
        <v>0.14000000000000001</v>
      </c>
      <c r="C38" s="9">
        <f>B38*100/B$39</f>
        <v>2.5557233955903298E-3</v>
      </c>
    </row>
    <row r="39" spans="1:3" x14ac:dyDescent="0.25">
      <c r="A39" s="1"/>
      <c r="B39" s="3">
        <f>SUM(B2:B38)</f>
        <v>5477.9011</v>
      </c>
      <c r="C39" s="14">
        <f>SUM(C2:C38)</f>
        <v>99.999999999999957</v>
      </c>
    </row>
    <row r="41" spans="1:3" x14ac:dyDescent="0.25">
      <c r="A41" s="2" t="s">
        <v>47</v>
      </c>
      <c r="B41" s="10">
        <v>104.93</v>
      </c>
    </row>
  </sheetData>
  <sortState xmlns:xlrd2="http://schemas.microsoft.com/office/spreadsheetml/2017/richdata2" ref="A2:C38">
    <sortCondition descending="1" ref="B2:B38"/>
  </sortState>
  <printOptions gridLines="1"/>
  <pageMargins left="0.70866141732283472" right="0.70866141732283472" top="0.78740157480314965" bottom="0.78740157480314965" header="0.51181102362204722" footer="0.31496062992125984"/>
  <pageSetup paperSize="9" orientation="portrait" r:id="rId1"/>
  <headerFooter>
    <oddHeader>&amp;L&amp;"Times New Roman,Grassetto"&amp;12Anbaufläche der Rebsorten in Südtirol</oddHeader>
    <oddFooter>&amp;L&amp;"Times New Roman,Normale"Ausarbeitung: Handelskammer Bozen - Kontrollstelle für Weine
April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tabSelected="1" workbookViewId="0"/>
  </sheetViews>
  <sheetFormatPr baseColWidth="10" defaultRowHeight="15" x14ac:dyDescent="0.25"/>
  <cols>
    <col min="1" max="1" width="30.5703125" style="2" customWidth="1"/>
    <col min="2" max="2" width="12.42578125" style="4" bestFit="1" customWidth="1"/>
    <col min="3" max="3" width="7" style="2" customWidth="1"/>
    <col min="4" max="16384" width="11.42578125" style="2"/>
  </cols>
  <sheetData>
    <row r="1" spans="1:3" s="1" customFormat="1" ht="28.5" x14ac:dyDescent="0.2">
      <c r="A1" s="1" t="s">
        <v>52</v>
      </c>
      <c r="B1" s="6" t="s">
        <v>50</v>
      </c>
      <c r="C1" s="7" t="s">
        <v>48</v>
      </c>
    </row>
    <row r="2" spans="1:3" x14ac:dyDescent="0.25">
      <c r="A2" s="2" t="s">
        <v>23</v>
      </c>
      <c r="B2" s="11">
        <v>666.25</v>
      </c>
      <c r="C2" s="4">
        <f>B2*100/B$39</f>
        <v>12.162505087943263</v>
      </c>
    </row>
    <row r="3" spans="1:3" x14ac:dyDescent="0.25">
      <c r="A3" s="2" t="s">
        <v>17</v>
      </c>
      <c r="B3" s="11">
        <v>653.63</v>
      </c>
      <c r="C3" s="4">
        <f>B3*100/B$39</f>
        <v>11.932124878997907</v>
      </c>
    </row>
    <row r="4" spans="1:3" x14ac:dyDescent="0.25">
      <c r="A4" s="2" t="s">
        <v>32</v>
      </c>
      <c r="B4" s="11">
        <v>600.14</v>
      </c>
      <c r="C4" s="4">
        <f>B4*100/B$39</f>
        <v>10.955655990211287</v>
      </c>
    </row>
    <row r="5" spans="1:3" x14ac:dyDescent="0.25">
      <c r="A5" s="2" t="s">
        <v>16</v>
      </c>
      <c r="B5" s="11">
        <v>563.75</v>
      </c>
      <c r="C5" s="4">
        <f>B5*100/B$39</f>
        <v>10.291350459028916</v>
      </c>
    </row>
    <row r="6" spans="1:3" s="5" customFormat="1" x14ac:dyDescent="0.25">
      <c r="A6" s="2" t="s">
        <v>2</v>
      </c>
      <c r="B6" s="11">
        <v>561.66999999999996</v>
      </c>
      <c r="C6" s="4">
        <f>B6*100/B$39</f>
        <v>10.253379711437287</v>
      </c>
    </row>
    <row r="7" spans="1:3" x14ac:dyDescent="0.25">
      <c r="A7" s="2" t="s">
        <v>6</v>
      </c>
      <c r="B7" s="11">
        <v>482.23</v>
      </c>
      <c r="C7" s="4">
        <f>B7*100/B$39</f>
        <v>8.8031892361108888</v>
      </c>
    </row>
    <row r="8" spans="1:3" x14ac:dyDescent="0.25">
      <c r="A8" s="2" t="s">
        <v>18</v>
      </c>
      <c r="B8" s="11">
        <v>478.76</v>
      </c>
      <c r="C8" s="4">
        <f>B8*100/B$39</f>
        <v>8.7398438062344717</v>
      </c>
    </row>
    <row r="9" spans="1:3" x14ac:dyDescent="0.25">
      <c r="A9" s="2" t="s">
        <v>22</v>
      </c>
      <c r="B9" s="11">
        <v>428.67</v>
      </c>
      <c r="C9" s="4">
        <f>B9*100/B$39</f>
        <v>7.8254424856264748</v>
      </c>
    </row>
    <row r="10" spans="1:3" x14ac:dyDescent="0.25">
      <c r="A10" s="2" t="s">
        <v>12</v>
      </c>
      <c r="B10" s="11">
        <v>191.11</v>
      </c>
      <c r="C10" s="4">
        <f>B10*100/B$39</f>
        <v>3.4887449866519131</v>
      </c>
    </row>
    <row r="11" spans="1:3" x14ac:dyDescent="0.25">
      <c r="A11" s="2" t="s">
        <v>9</v>
      </c>
      <c r="B11" s="11">
        <v>189.95</v>
      </c>
      <c r="C11" s="4">
        <f>B11*100/B$39</f>
        <v>3.467568992802736</v>
      </c>
    </row>
    <row r="12" spans="1:3" x14ac:dyDescent="0.25">
      <c r="A12" s="2" t="s">
        <v>1</v>
      </c>
      <c r="B12" s="11">
        <v>158.22999999999999</v>
      </c>
      <c r="C12" s="4">
        <f>B12*100/B$39</f>
        <v>2.8885150920304126</v>
      </c>
    </row>
    <row r="13" spans="1:3" x14ac:dyDescent="0.25">
      <c r="A13" s="2" t="s">
        <v>5</v>
      </c>
      <c r="B13" s="11">
        <v>107.25</v>
      </c>
      <c r="C13" s="4">
        <f>B13*100/B$39</f>
        <v>1.9578666726933058</v>
      </c>
    </row>
    <row r="14" spans="1:3" x14ac:dyDescent="0.25">
      <c r="A14" s="2" t="s">
        <v>10</v>
      </c>
      <c r="B14" s="11">
        <v>93.86</v>
      </c>
      <c r="C14" s="4">
        <f>B14*100/B$39</f>
        <v>1.7134299850722021</v>
      </c>
    </row>
    <row r="15" spans="1:3" s="5" customFormat="1" x14ac:dyDescent="0.25">
      <c r="A15" s="2" t="s">
        <v>21</v>
      </c>
      <c r="B15" s="11">
        <v>87.07</v>
      </c>
      <c r="C15" s="4">
        <f>B15*100/B$39</f>
        <v>1.5894774003860712</v>
      </c>
    </row>
    <row r="16" spans="1:3" x14ac:dyDescent="0.25">
      <c r="A16" s="2" t="s">
        <v>25</v>
      </c>
      <c r="B16" s="11">
        <v>69.56</v>
      </c>
      <c r="C16" s="4">
        <f>B16*100/B$39</f>
        <v>1.2698294242661665</v>
      </c>
    </row>
    <row r="17" spans="1:3" x14ac:dyDescent="0.25">
      <c r="A17" s="2" t="s">
        <v>33</v>
      </c>
      <c r="B17" s="11">
        <v>26.92</v>
      </c>
      <c r="C17" s="4">
        <f>B17*100/B$39</f>
        <v>0.4914290986377976</v>
      </c>
    </row>
    <row r="18" spans="1:3" x14ac:dyDescent="0.25">
      <c r="A18" s="2" t="s">
        <v>35</v>
      </c>
      <c r="B18" s="11">
        <v>26.81</v>
      </c>
      <c r="C18" s="4">
        <f>B18*100/B$39</f>
        <v>0.48942103025554806</v>
      </c>
    </row>
    <row r="19" spans="1:3" x14ac:dyDescent="0.25">
      <c r="A19" s="2" t="s">
        <v>26</v>
      </c>
      <c r="B19" s="11">
        <v>14.86</v>
      </c>
      <c r="C19" s="4">
        <f>B19*100/B$39</f>
        <v>0.27127178327480211</v>
      </c>
    </row>
    <row r="20" spans="1:3" x14ac:dyDescent="0.25">
      <c r="A20" s="2" t="s">
        <v>0</v>
      </c>
      <c r="B20" s="11">
        <v>14.3</v>
      </c>
      <c r="C20" s="4">
        <f>B20*100/B$39</f>
        <v>0.26104888969244078</v>
      </c>
    </row>
    <row r="21" spans="1:3" x14ac:dyDescent="0.25">
      <c r="A21" s="2" t="s">
        <v>11</v>
      </c>
      <c r="B21" s="11">
        <v>8.52</v>
      </c>
      <c r="C21" s="4">
        <f>B21*100/B$39</f>
        <v>0.15553402378878289</v>
      </c>
    </row>
    <row r="22" spans="1:3" x14ac:dyDescent="0.25">
      <c r="A22" s="2" t="s">
        <v>14</v>
      </c>
      <c r="B22" s="11">
        <v>8.3800000000000008</v>
      </c>
      <c r="C22" s="4">
        <f>B22*100/B$39</f>
        <v>0.1529783003931926</v>
      </c>
    </row>
    <row r="23" spans="1:3" x14ac:dyDescent="0.25">
      <c r="A23" s="5" t="s">
        <v>27</v>
      </c>
      <c r="B23" s="12">
        <v>8.36</v>
      </c>
      <c r="C23" s="4">
        <f>B23*100/B$39</f>
        <v>0.15261319705096538</v>
      </c>
    </row>
    <row r="24" spans="1:3" x14ac:dyDescent="0.25">
      <c r="A24" s="2" t="s">
        <v>8</v>
      </c>
      <c r="B24" s="11">
        <v>6.47</v>
      </c>
      <c r="C24" s="4">
        <f>B24*100/B$39</f>
        <v>0.11811093121049593</v>
      </c>
    </row>
    <row r="25" spans="1:3" x14ac:dyDescent="0.25">
      <c r="A25" s="2" t="s">
        <v>20</v>
      </c>
      <c r="B25" s="11">
        <v>5.56</v>
      </c>
      <c r="C25" s="4">
        <f>B25*100/B$39</f>
        <v>0.10149872913915879</v>
      </c>
    </row>
    <row r="26" spans="1:3" x14ac:dyDescent="0.25">
      <c r="A26" s="2" t="s">
        <v>19</v>
      </c>
      <c r="B26" s="11">
        <v>4.87</v>
      </c>
      <c r="C26" s="4">
        <f>B26*100/B$39</f>
        <v>8.8902663832320733E-2</v>
      </c>
    </row>
    <row r="27" spans="1:3" x14ac:dyDescent="0.25">
      <c r="A27" s="2" t="s">
        <v>15</v>
      </c>
      <c r="B27" s="11">
        <v>4.7300000000000004</v>
      </c>
      <c r="C27" s="4">
        <f>B27*100/B$39</f>
        <v>8.6346940436730427E-2</v>
      </c>
    </row>
    <row r="28" spans="1:3" x14ac:dyDescent="0.25">
      <c r="A28" s="2" t="s">
        <v>53</v>
      </c>
      <c r="B28" s="11">
        <v>3.16</v>
      </c>
      <c r="C28" s="4">
        <f>B28*100/B$39</f>
        <v>5.7686328071896005E-2</v>
      </c>
    </row>
    <row r="29" spans="1:3" s="5" customFormat="1" x14ac:dyDescent="0.25">
      <c r="A29" s="2" t="s">
        <v>28</v>
      </c>
      <c r="B29" s="11">
        <v>2.7652999999999999</v>
      </c>
      <c r="C29" s="4">
        <f>B29*100/B$39</f>
        <v>5.0481013613042407E-2</v>
      </c>
    </row>
    <row r="30" spans="1:3" x14ac:dyDescent="0.25">
      <c r="A30" s="2" t="s">
        <v>29</v>
      </c>
      <c r="B30" s="11">
        <v>2.1366999999999998</v>
      </c>
      <c r="C30" s="4">
        <f>B30*100/B$39</f>
        <v>3.900581556684183E-2</v>
      </c>
    </row>
    <row r="31" spans="1:3" x14ac:dyDescent="0.25">
      <c r="A31" s="2" t="s">
        <v>31</v>
      </c>
      <c r="B31" s="11">
        <v>2.0672999999999999</v>
      </c>
      <c r="C31" s="4">
        <f>B31*100/B$39</f>
        <v>3.7738906969313479E-2</v>
      </c>
    </row>
    <row r="32" spans="1:3" x14ac:dyDescent="0.25">
      <c r="A32" s="2" t="s">
        <v>34</v>
      </c>
      <c r="B32" s="11">
        <v>2.0586000000000002</v>
      </c>
      <c r="C32" s="4">
        <f>B32*100/B$39</f>
        <v>3.7580087015444658E-2</v>
      </c>
    </row>
    <row r="33" spans="1:3" x14ac:dyDescent="0.25">
      <c r="A33" s="5" t="s">
        <v>13</v>
      </c>
      <c r="B33" s="12">
        <v>1.49</v>
      </c>
      <c r="C33" s="4">
        <f>B33*100/B$39</f>
        <v>2.7200198995925646E-2</v>
      </c>
    </row>
    <row r="34" spans="1:3" x14ac:dyDescent="0.25">
      <c r="A34" s="2" t="s">
        <v>30</v>
      </c>
      <c r="B34" s="11">
        <v>0.75</v>
      </c>
      <c r="C34" s="4">
        <f>B34*100/B$39</f>
        <v>1.369137533351962E-2</v>
      </c>
    </row>
    <row r="35" spans="1:3" x14ac:dyDescent="0.25">
      <c r="A35" s="5" t="s">
        <v>4</v>
      </c>
      <c r="B35" s="12">
        <v>0.57999999999999996</v>
      </c>
      <c r="C35" s="4">
        <f>B35*100/B$39</f>
        <v>1.0587996924588505E-2</v>
      </c>
    </row>
    <row r="36" spans="1:3" x14ac:dyDescent="0.25">
      <c r="A36" s="2" t="s">
        <v>3</v>
      </c>
      <c r="B36" s="11">
        <v>0.42320000000000002</v>
      </c>
      <c r="C36" s="4">
        <f>B36*100/B$39</f>
        <v>7.7255867215273383E-3</v>
      </c>
    </row>
    <row r="37" spans="1:3" x14ac:dyDescent="0.25">
      <c r="A37" s="2" t="s">
        <v>24</v>
      </c>
      <c r="B37" s="11">
        <v>0.42</v>
      </c>
      <c r="C37" s="4">
        <f>B37*100/B$39</f>
        <v>7.6671701867709876E-3</v>
      </c>
    </row>
    <row r="38" spans="1:3" x14ac:dyDescent="0.25">
      <c r="A38" s="2" t="s">
        <v>7</v>
      </c>
      <c r="B38" s="11">
        <v>0.14000000000000001</v>
      </c>
      <c r="C38" s="9">
        <f>B38*100/B$39</f>
        <v>2.5557233955903298E-3</v>
      </c>
    </row>
    <row r="39" spans="1:3" x14ac:dyDescent="0.25">
      <c r="A39" s="1"/>
      <c r="B39" s="3">
        <f>SUM(B2:B38)</f>
        <v>5477.9011</v>
      </c>
      <c r="C39" s="13">
        <f>SUM(C2:C38)</f>
        <v>99.999999999999957</v>
      </c>
    </row>
    <row r="41" spans="1:3" x14ac:dyDescent="0.25">
      <c r="A41" s="2" t="s">
        <v>46</v>
      </c>
      <c r="B41" s="10">
        <v>104.93</v>
      </c>
    </row>
  </sheetData>
  <sortState xmlns:xlrd2="http://schemas.microsoft.com/office/spreadsheetml/2017/richdata2" ref="A2:C38">
    <sortCondition descending="1" ref="B2:B38"/>
  </sortState>
  <printOptions gridLines="1"/>
  <pageMargins left="0.70866141732283472" right="0.70866141732283472" top="0.78740157480314965" bottom="0.78740157480314965" header="0.51181102362204722" footer="0.31496062992125984"/>
  <pageSetup paperSize="9" orientation="portrait" r:id="rId1"/>
  <headerFooter>
    <oddHeader>&amp;L&amp;"Times New Roman,Grassetto"&amp;12Superficie iscritta delle varietà di vino in Alto Adige</oddHeader>
    <oddFooter>&amp;L&amp;"Times New Roman,Normale"Elaborazione: CCIAA Bolzano - Organismo di controllo vini
aprile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Sorte_varieta_ha_2019_dt</vt:lpstr>
      <vt:lpstr>Sorte_varieta_ha_2019_ital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Plank Christine</dc:creator>
  <cp:lastModifiedBy>Plank Christine</cp:lastModifiedBy>
  <cp:lastPrinted>2020-04-09T07:33:23Z</cp:lastPrinted>
  <dcterms:created xsi:type="dcterms:W3CDTF">2019-04-01T09:34:39Z</dcterms:created>
  <dcterms:modified xsi:type="dcterms:W3CDTF">2020-04-15T08:53:19Z</dcterms:modified>
</cp:coreProperties>
</file>