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<sst xmlns="http://schemas.openxmlformats.org/spreadsheetml/2006/main" count="41" uniqueCount="41">
  <si>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</si>
  <si>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</si>
  <si>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</si>
  <si>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</si>
  <si>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</si>
  <si>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</si>
  <si>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</si>
  <si>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</si>
  <si>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</si>
  <si>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</si>
  <si>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</si>
  <si>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</si>
  <si>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</si>
  <si>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</si>
  <si>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</si>
  <si>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</si>
  <si>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</si>
  <si>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</si>
  <si>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</si>
  <si>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</si>
  <si>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</si>
  <si>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</si>
  <si>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</si>
  <si>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</si>
  <si>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</si>
  <si>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</si>
  <si>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</si>
  <si>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</si>
  <si>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</si>
  <si>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</si>
  <si>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</si>
  <si>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</si>
  <si>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</si>
  <si>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</si>
  <si>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</si>
  <si>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</si>
  <si>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</si>
  <si>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</si>
  <si>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</si>
  <si>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01.04.2019</t>
  </si>
  <si>
    <t>all'01.04.2019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</si>
</sst>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31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Bea\Downloads\Aprile%202017%20Aggregato%20PRO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Bea\Downloads\Aprile%202019%20aggreg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Stayman Winesap"/>
      <sheetName val="Granny Smith"/>
      <sheetName val="Vendite Granny"/>
      <sheetName val="Annurca - Renetta"/>
      <sheetName val="Jonagold"/>
      <sheetName val="Braeburn"/>
      <sheetName val="Vendita Braeburn"/>
      <sheetName val="Fuji"/>
      <sheetName val="Vendita Fuji"/>
      <sheetName val="Cripps Pink"/>
      <sheetName val="Altre"/>
      <sheetName val="Vendita Altre"/>
      <sheetName val="Mele da Pelare"/>
      <sheetName val="Jonathan"/>
      <sheetName val="Gloster"/>
      <sheetName val="Idared"/>
      <sheetName val="Elstar"/>
    </sheetNames>
    <sheetDataSet>
      <sheetData sheetId="4">
        <row r="5">
          <cell r="L5">
            <v>353804.7</v>
          </cell>
        </row>
      </sheetData>
      <sheetData sheetId="6">
        <row r="5">
          <cell r="L5">
            <v>52903.9</v>
          </cell>
        </row>
      </sheetData>
      <sheetData sheetId="8">
        <row r="5">
          <cell r="L5">
            <v>10406</v>
          </cell>
        </row>
      </sheetData>
      <sheetData sheetId="10">
        <row r="5">
          <cell r="L5">
            <v>6887.4</v>
          </cell>
        </row>
      </sheetData>
      <sheetData sheetId="11">
        <row r="5">
          <cell r="L5">
            <v>4126.4</v>
          </cell>
        </row>
      </sheetData>
      <sheetData sheetId="12">
        <row r="5">
          <cell r="L5">
            <v>32603.3</v>
          </cell>
        </row>
      </sheetData>
      <sheetData sheetId="14">
        <row r="5">
          <cell r="L5">
            <v>8670.4</v>
          </cell>
        </row>
      </sheetData>
      <sheetData sheetId="15">
        <row r="5">
          <cell r="L5">
            <v>3805.3</v>
          </cell>
        </row>
      </sheetData>
      <sheetData sheetId="16">
        <row r="5">
          <cell r="L5">
            <v>34186.1</v>
          </cell>
        </row>
      </sheetData>
      <sheetData sheetId="18">
        <row r="5">
          <cell r="L5">
            <v>25071</v>
          </cell>
        </row>
      </sheetData>
      <sheetData sheetId="20">
        <row r="5">
          <cell r="L5">
            <v>18823.9</v>
          </cell>
        </row>
      </sheetData>
      <sheetData sheetId="21">
        <row r="5">
          <cell r="L5">
            <v>29221.199999999997</v>
          </cell>
        </row>
      </sheetData>
      <sheetData sheetId="26">
        <row r="5">
          <cell r="L5">
            <v>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Mele da Tavola BIO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Granny Smith"/>
      <sheetName val="Vendite Granny"/>
      <sheetName val="Annurca - Renetta"/>
      <sheetName val="Braeburn"/>
      <sheetName val="Vendite Braeburn"/>
      <sheetName val="Fuji"/>
      <sheetName val="Vendita Fuji"/>
      <sheetName val="Cripps Pink"/>
      <sheetName val="Stayman Winesap"/>
      <sheetName val="Jonagold"/>
      <sheetName val="Altre"/>
      <sheetName val="Mele da Pelare"/>
      <sheetName val="Jonathan"/>
      <sheetName val="Gloster"/>
      <sheetName val="Idared"/>
      <sheetName val="Elstar"/>
    </sheetNames>
    <sheetDataSet>
      <sheetData sheetId="5">
        <row r="5">
          <cell r="N5">
            <v>343134.1</v>
          </cell>
        </row>
      </sheetData>
      <sheetData sheetId="7">
        <row r="5">
          <cell r="N5">
            <v>58516.7</v>
          </cell>
        </row>
      </sheetData>
      <sheetData sheetId="9">
        <row r="5">
          <cell r="N5">
            <v>6842.8</v>
          </cell>
        </row>
      </sheetData>
      <sheetData sheetId="11">
        <row r="5">
          <cell r="N5">
            <v>6668.2</v>
          </cell>
        </row>
      </sheetData>
      <sheetData sheetId="12">
        <row r="5">
          <cell r="N5">
            <v>36504.700000000004</v>
          </cell>
        </row>
      </sheetData>
      <sheetData sheetId="14">
        <row r="5">
          <cell r="N5">
            <v>12227.3</v>
          </cell>
        </row>
      </sheetData>
      <sheetData sheetId="15">
        <row r="5">
          <cell r="N5">
            <v>37013.7</v>
          </cell>
        </row>
      </sheetData>
      <sheetData sheetId="17">
        <row r="5">
          <cell r="N5">
            <v>29797.6</v>
          </cell>
        </row>
      </sheetData>
      <sheetData sheetId="19">
        <row r="5">
          <cell r="N5">
            <v>20090.2</v>
          </cell>
        </row>
      </sheetData>
      <sheetData sheetId="20">
        <row r="5">
          <cell r="N5">
            <v>212</v>
          </cell>
        </row>
      </sheetData>
      <sheetData sheetId="21">
        <row r="5">
          <cell r="N5">
            <v>4291.6</v>
          </cell>
        </row>
      </sheetData>
      <sheetData sheetId="22">
        <row r="5">
          <cell r="N5">
            <v>42750</v>
          </cell>
        </row>
      </sheetData>
      <sheetData sheetId="25">
        <row r="5">
          <cell r="N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3">
      <selection activeCell="G38" sqref="G38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8" customFormat="1" ht="15.75" customHeight="1">
      <c r="B11" s="19" t="s">
        <v>16</v>
      </c>
      <c r="C11" s="36" t="s">
        <v>15</v>
      </c>
      <c r="D11" s="36"/>
      <c r="E11" s="36"/>
    </row>
    <row r="12" spans="2:5" s="18" customFormat="1" ht="15.75" customHeight="1">
      <c r="B12" s="19" t="s">
        <v>20</v>
      </c>
      <c r="C12" s="36" t="s">
        <v>25</v>
      </c>
      <c r="D12" s="36"/>
      <c r="E12" s="36"/>
    </row>
    <row r="13" spans="2:5" s="18" customFormat="1" ht="15.75" customHeight="1">
      <c r="B13" s="19"/>
      <c r="C13" s="19"/>
      <c r="D13" s="19"/>
      <c r="E13" s="19"/>
    </row>
    <row r="14" spans="2:3" ht="15.75" customHeight="1">
      <c r="B14" s="29" t="s">
        <v>39</v>
      </c>
      <c r="C14" s="29" t="s">
        <v>40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12"/>
      <c r="C16" s="12"/>
      <c r="D16" s="12"/>
      <c r="E16" s="12"/>
    </row>
    <row r="17" spans="2:5" s="7" customFormat="1" ht="18.75" customHeight="1">
      <c r="B17" s="16" t="s">
        <v>0</v>
      </c>
      <c r="C17" s="16">
        <v>2017</v>
      </c>
      <c r="D17" s="16">
        <v>2018</v>
      </c>
      <c r="E17" s="16">
        <v>2019</v>
      </c>
    </row>
    <row r="18" spans="2:7" ht="15">
      <c r="B18" s="25" t="s">
        <v>1</v>
      </c>
      <c r="C18" s="31">
        <f>'[1]Golden Delicious'!$L$5</f>
        <v>353804.7</v>
      </c>
      <c r="D18" s="31">
        <v>137045</v>
      </c>
      <c r="E18" s="31">
        <f>'[2]Golden Delicious'!$N$5</f>
        <v>343134.1</v>
      </c>
      <c r="F18" s="37"/>
      <c r="G18" s="38"/>
    </row>
    <row r="19" spans="2:7" ht="15">
      <c r="B19" s="25" t="s">
        <v>2</v>
      </c>
      <c r="C19" s="31">
        <f>'[1]Red Delicious'!$L$5</f>
        <v>52903.9</v>
      </c>
      <c r="D19" s="31">
        <v>31858</v>
      </c>
      <c r="E19" s="31">
        <f>'[2]Red Delicious'!$N$5</f>
        <v>58516.7</v>
      </c>
      <c r="F19" s="37"/>
      <c r="G19" s="38"/>
    </row>
    <row r="20" spans="2:7" ht="15">
      <c r="B20" s="25" t="s">
        <v>24</v>
      </c>
      <c r="C20" s="31">
        <f>'[1]Morgenduft'!$L$5</f>
        <v>6887.4</v>
      </c>
      <c r="D20" s="31">
        <v>2142</v>
      </c>
      <c r="E20" s="31">
        <f>'[2]Morgenduft'!$N$5</f>
        <v>6668.2</v>
      </c>
      <c r="F20" s="37"/>
      <c r="G20" s="38"/>
    </row>
    <row r="21" spans="2:7" ht="15">
      <c r="B21" s="25" t="s">
        <v>28</v>
      </c>
      <c r="C21" s="31">
        <f>'[1]Stayman Winesap'!$L$5</f>
        <v>4126.4</v>
      </c>
      <c r="D21" s="31">
        <v>666</v>
      </c>
      <c r="E21" s="31">
        <f>'[2]Stayman Winesap'!$N$5</f>
        <v>212</v>
      </c>
      <c r="F21" s="37"/>
      <c r="G21" s="38"/>
    </row>
    <row r="22" spans="2:7" ht="15">
      <c r="B22" s="25" t="s">
        <v>4</v>
      </c>
      <c r="C22" s="31">
        <f>'[1]Gala - Royal Gala'!$L$5</f>
        <v>10406</v>
      </c>
      <c r="D22" s="31">
        <v>301</v>
      </c>
      <c r="E22" s="31">
        <f>'[2]Gala - Royal Gala'!$N$5</f>
        <v>6842.8</v>
      </c>
      <c r="F22" s="37"/>
      <c r="G22" s="38"/>
    </row>
    <row r="23" spans="2:7" ht="15">
      <c r="B23" s="25" t="s">
        <v>3</v>
      </c>
      <c r="C23" s="31">
        <f>'[1]Granny Smith'!$L$5</f>
        <v>32603.3</v>
      </c>
      <c r="D23" s="31">
        <v>36564</v>
      </c>
      <c r="E23" s="31">
        <f>'[2]Granny Smith'!$N$5</f>
        <v>36504.700000000004</v>
      </c>
      <c r="F23" s="37"/>
      <c r="G23" s="38"/>
    </row>
    <row r="24" spans="2:7" ht="15">
      <c r="B24" s="25" t="s">
        <v>23</v>
      </c>
      <c r="C24" s="31">
        <f>'[1]Annurca - Renetta'!$L$5</f>
        <v>8670.4</v>
      </c>
      <c r="D24" s="31">
        <v>0</v>
      </c>
      <c r="E24" s="31">
        <f>'[2]Annurca - Renetta'!$N$5</f>
        <v>12227.3</v>
      </c>
      <c r="F24" s="37"/>
      <c r="G24" s="38"/>
    </row>
    <row r="25" spans="2:7" ht="15">
      <c r="B25" s="25" t="s">
        <v>29</v>
      </c>
      <c r="C25" s="31">
        <v>0</v>
      </c>
      <c r="D25" s="31">
        <v>0</v>
      </c>
      <c r="E25" s="31">
        <v>0</v>
      </c>
      <c r="F25" s="37"/>
      <c r="G25" s="38"/>
    </row>
    <row r="26" spans="2:7" ht="15">
      <c r="B26" s="25" t="s">
        <v>30</v>
      </c>
      <c r="C26" s="31">
        <v>0</v>
      </c>
      <c r="D26" s="31">
        <v>0</v>
      </c>
      <c r="E26" s="31">
        <f>'[2]Gloster'!$N$5</f>
        <v>5</v>
      </c>
      <c r="F26" s="37"/>
      <c r="G26" s="38"/>
    </row>
    <row r="27" spans="2:7" ht="15">
      <c r="B27" s="25" t="s">
        <v>31</v>
      </c>
      <c r="C27" s="31">
        <f>'[1]Idared'!$L$5</f>
        <v>566</v>
      </c>
      <c r="D27" s="31">
        <v>584</v>
      </c>
      <c r="E27" s="31">
        <v>40</v>
      </c>
      <c r="F27" s="37"/>
      <c r="G27" s="38"/>
    </row>
    <row r="28" spans="2:7" ht="15">
      <c r="B28" s="25" t="s">
        <v>32</v>
      </c>
      <c r="C28" s="31">
        <f>'[1]Jonagold'!$L$5</f>
        <v>3805.3</v>
      </c>
      <c r="D28" s="31">
        <v>3000</v>
      </c>
      <c r="E28" s="31">
        <f>'[2]Jonagold'!$N$5</f>
        <v>4291.6</v>
      </c>
      <c r="F28" s="37"/>
      <c r="G28" s="38"/>
    </row>
    <row r="29" spans="2:7" ht="15">
      <c r="B29" s="25" t="s">
        <v>33</v>
      </c>
      <c r="C29" s="31">
        <v>0</v>
      </c>
      <c r="D29" s="31">
        <v>0</v>
      </c>
      <c r="E29" s="31">
        <v>0</v>
      </c>
      <c r="F29" s="37"/>
      <c r="G29" s="38"/>
    </row>
    <row r="30" spans="2:7" ht="15">
      <c r="B30" s="25" t="s">
        <v>5</v>
      </c>
      <c r="C30" s="31">
        <f>'[1]Braeburn'!$L$5</f>
        <v>34186.1</v>
      </c>
      <c r="D30" s="31">
        <v>18616</v>
      </c>
      <c r="E30" s="31">
        <f>'[2]Braeburn'!$N$5</f>
        <v>37013.7</v>
      </c>
      <c r="F30" s="37"/>
      <c r="G30" s="38"/>
    </row>
    <row r="31" spans="2:7" ht="15">
      <c r="B31" s="25" t="s">
        <v>6</v>
      </c>
      <c r="C31" s="31">
        <f>'[1]Fuji'!$L$5</f>
        <v>25071</v>
      </c>
      <c r="D31" s="31">
        <v>20153</v>
      </c>
      <c r="E31" s="31">
        <f>'[2]Fuji'!$N$5</f>
        <v>29797.6</v>
      </c>
      <c r="F31" s="37"/>
      <c r="G31" s="38"/>
    </row>
    <row r="32" spans="2:7" ht="15">
      <c r="B32" s="25" t="s">
        <v>27</v>
      </c>
      <c r="C32" s="31">
        <f>'[1]Cripps Pink'!$L$5</f>
        <v>18823.9</v>
      </c>
      <c r="D32" s="31">
        <v>12850</v>
      </c>
      <c r="E32" s="31">
        <f>'[2]Cripps Pink'!$N$5</f>
        <v>20090.2</v>
      </c>
      <c r="F32" s="37"/>
      <c r="G32" s="38"/>
    </row>
    <row r="33" spans="2:7" ht="15">
      <c r="B33" s="25" t="s">
        <v>38</v>
      </c>
      <c r="C33" s="31">
        <f>'[1]Altre'!$L$5</f>
        <v>29221.199999999997</v>
      </c>
      <c r="D33" s="31">
        <v>12724</v>
      </c>
      <c r="E33" s="31">
        <f>'[2]Altre'!$N$5+504-40</f>
        <v>43214</v>
      </c>
      <c r="F33" s="37"/>
      <c r="G33" s="38"/>
    </row>
    <row r="34" spans="2:7" ht="15.75" customHeight="1">
      <c r="B34" s="32" t="s">
        <v>17</v>
      </c>
      <c r="C34" s="33"/>
      <c r="D34" s="33"/>
      <c r="E34" s="33"/>
      <c r="F34" s="39"/>
      <c r="G34" s="39"/>
    </row>
    <row r="35" spans="2:7" ht="15.75" customHeight="1">
      <c r="B35" s="34" t="s">
        <v>18</v>
      </c>
      <c r="C35" s="35">
        <f>SUM(C18:C34)</f>
        <v>581075.6</v>
      </c>
      <c r="D35" s="35">
        <f>SUM(D18:D34)</f>
        <v>276503</v>
      </c>
      <c r="E35" s="35">
        <f>SUM(E18:E34)</f>
        <v>598557.8999999999</v>
      </c>
      <c r="F35" s="39"/>
      <c r="G35" s="39"/>
    </row>
    <row r="36" spans="1:7" s="7" customFormat="1" ht="18.75" customHeight="1">
      <c r="A36" s="2"/>
      <c r="B36" s="25" t="s">
        <v>19</v>
      </c>
      <c r="C36" s="31">
        <v>1555</v>
      </c>
      <c r="D36" s="31">
        <v>1180</v>
      </c>
      <c r="E36" s="31">
        <v>1955</v>
      </c>
      <c r="F36" s="40"/>
      <c r="G36" s="38"/>
    </row>
    <row r="37" spans="1:5" ht="15.75" customHeight="1">
      <c r="A37" s="7"/>
      <c r="B37" s="20" t="s">
        <v>21</v>
      </c>
      <c r="C37" s="26"/>
      <c r="D37" s="26"/>
      <c r="E37" s="41"/>
    </row>
    <row r="38" spans="1:7" ht="15.75" customHeight="1">
      <c r="A38" s="7"/>
      <c r="B38" s="28" t="s">
        <v>22</v>
      </c>
      <c r="C38" s="24">
        <f>SUM(C35:C37)</f>
        <v>582630.6</v>
      </c>
      <c r="D38" s="24">
        <f>SUM(D35:D37)</f>
        <v>277683</v>
      </c>
      <c r="E38" s="35">
        <f>SUM(E35:E37)</f>
        <v>600512.8999999999</v>
      </c>
      <c r="G38" s="30"/>
    </row>
    <row r="39" spans="1:7" s="7" customFormat="1" ht="18.75" customHeight="1">
      <c r="A39" s="2"/>
      <c r="B39" s="23"/>
      <c r="C39" s="22"/>
      <c r="D39" s="22"/>
      <c r="E39" s="22"/>
      <c r="G39" s="17"/>
    </row>
    <row r="40" spans="1:7" s="7" customFormat="1" ht="18.75" customHeight="1">
      <c r="A40" s="2"/>
      <c r="B40" s="27" t="s">
        <v>26</v>
      </c>
      <c r="C40" s="22"/>
      <c r="D40" s="22"/>
      <c r="E40" s="22"/>
      <c r="G40" s="17"/>
    </row>
    <row r="41" spans="2:5" ht="16.5" customHeight="1">
      <c r="B41" s="21"/>
      <c r="C41" s="21"/>
      <c r="D41" s="15"/>
      <c r="E41" s="15"/>
    </row>
    <row r="42" spans="1:6" ht="9.75" customHeight="1">
      <c r="A42" s="14"/>
      <c r="B42" s="13" t="s">
        <v>7</v>
      </c>
      <c r="C42" s="13"/>
      <c r="D42" s="13" t="s">
        <v>8</v>
      </c>
      <c r="E42" s="13"/>
      <c r="F42" s="13"/>
    </row>
    <row r="43" spans="1:6" ht="9.75" customHeight="1">
      <c r="A43" s="14"/>
      <c r="B43" s="13" t="s">
        <v>13</v>
      </c>
      <c r="C43" s="13"/>
      <c r="D43" s="13" t="s">
        <v>14</v>
      </c>
      <c r="E43" s="13"/>
      <c r="F43" s="13"/>
    </row>
    <row r="44" spans="1:6" ht="9.75" customHeight="1">
      <c r="A44" s="14"/>
      <c r="B44" s="13" t="s">
        <v>36</v>
      </c>
      <c r="C44" s="13"/>
      <c r="D44" s="13" t="s">
        <v>37</v>
      </c>
      <c r="E44" s="13"/>
      <c r="F44" s="13"/>
    </row>
    <row r="45" spans="1:6" ht="9.75" customHeight="1">
      <c r="A45" s="14"/>
      <c r="B45" s="13" t="s">
        <v>34</v>
      </c>
      <c r="C45" s="13"/>
      <c r="D45" s="13" t="s">
        <v>35</v>
      </c>
      <c r="E45" s="13"/>
      <c r="F45" s="13"/>
    </row>
    <row r="46" spans="1:6" ht="9.75" customHeight="1">
      <c r="A46" s="14"/>
      <c r="B46" s="13" t="s">
        <v>9</v>
      </c>
      <c r="C46" s="13"/>
      <c r="D46" s="13" t="s">
        <v>10</v>
      </c>
      <c r="E46" s="13"/>
      <c r="F46" s="13"/>
    </row>
    <row r="47" spans="1:6" ht="9.75" customHeight="1">
      <c r="A47" s="14"/>
      <c r="B47" s="13" t="s">
        <v>11</v>
      </c>
      <c r="C47" s="13"/>
      <c r="D47" s="13" t="s">
        <v>12</v>
      </c>
      <c r="E47" s="13"/>
      <c r="F47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600" verticalDpi="6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AlexBea</cp:lastModifiedBy>
  <cp:lastPrinted>2019-04-02T14:31:47Z</cp:lastPrinted>
  <dcterms:created xsi:type="dcterms:W3CDTF">2002-01-24T16:18:05Z</dcterms:created>
  <dcterms:modified xsi:type="dcterms:W3CDTF">2019-04-10T10:53:20Z</dcterms:modified>
  <cp:category/>
  <cp:version/>
  <cp:contentType/>
  <cp:contentStatus/>
</cp:coreProperties>
</file>