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60" windowWidth="12915" windowHeight="7740" activeTab="0"/>
  </bookViews>
  <sheets>
    <sheet name="Tabelle1" sheetId="1" r:id="rId1"/>
    <sheet name="Tabelle2" sheetId="2" state="hidden" r:id="rId2"/>
    <sheet name="Tabelle3" sheetId="3" state="hidden" r:id="rId3"/>
  </sheets>
  <externalReferences>
    <externalReference r:id="rId6"/>
  </externalReferences>
  <definedNames>
    <definedName name="_xlnm.Print_Area" localSheetId="0">'Tabelle1'!$A$1:$E$28</definedName>
    <definedName name="Erfolg">'[1]Daten'!$E$2:$E$3</definedName>
    <definedName name="ja_nein">'Tabelle2'!$A$1:$A$2</definedName>
    <definedName name="janein">'Tabelle2'!$A$1:$A$3</definedName>
  </definedNames>
  <calcPr fullCalcOnLoad="1"/>
</workbook>
</file>

<file path=xl/sharedStrings.xml><?xml version="1.0" encoding="utf-8"?>
<sst xmlns="http://schemas.openxmlformats.org/spreadsheetml/2006/main" count="36" uniqueCount="28">
  <si>
    <t>3.1</t>
  </si>
  <si>
    <t>1.1</t>
  </si>
  <si>
    <t>1.2</t>
  </si>
  <si>
    <t>1.3</t>
  </si>
  <si>
    <t>2</t>
  </si>
  <si>
    <t>2.1</t>
  </si>
  <si>
    <t>3</t>
  </si>
  <si>
    <t>CONOSCENZE LINGUISTICHE</t>
  </si>
  <si>
    <t>RISPOSTA</t>
  </si>
  <si>
    <t>sì</t>
  </si>
  <si>
    <t>no</t>
  </si>
  <si>
    <t>(nessuna risposta)</t>
  </si>
  <si>
    <t>Risposta</t>
  </si>
  <si>
    <t>Punti</t>
  </si>
  <si>
    <t>FORMAZIONE NELL'AMBITO DELLA MEDIAZIONE</t>
  </si>
  <si>
    <t>ESPERIENZA DI LAVORO</t>
  </si>
  <si>
    <t>Conosce lingue straniere?</t>
  </si>
  <si>
    <t>Conosce una terza lingua ufficiale di quelle parlate in Alto Adige?</t>
  </si>
  <si>
    <t>Conosce una seconda lingua ufficiale di quelle parlate in Alto Adige?</t>
  </si>
  <si>
    <t>Calcolo del punteggio per l'eventuale inserimento nella gradutoria</t>
  </si>
  <si>
    <t>Oltre alla formazione base prevista dalla legge, ha frequentato ulteriori corsi nell'ambito della mediazione?</t>
  </si>
  <si>
    <t>Ha già gestito altre mediazioni? (Vengono considerate anche le mediazioni non disciplinate dal decreto legislativo 28/2010 e dal decreto del Ministero della Giustizia 180/2010)</t>
  </si>
  <si>
    <t>ORGANISMO DI MEDIAZIONE ACCREDITATO</t>
  </si>
  <si>
    <t>Iscritto al Registro nazionale degli organismi di conciliazione al n. 75/16.03.2010 (d.lgs. 28/2010)</t>
  </si>
  <si>
    <t>CAMERA DI COMMERCIO,</t>
  </si>
  <si>
    <t>INDUSTRIA, ARTIGIANATO</t>
  </si>
  <si>
    <t>E AGRICOLTURA DI BOLZANO</t>
  </si>
  <si>
    <t>PUNTEGGIO TOTALE: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</si>
</sst>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AgfaRotisSerif"/>
      <family val="1"/>
    </font>
    <font>
      <sz val="16"/>
      <color indexed="8"/>
      <name val="AgfaRotisSerif"/>
      <family val="1"/>
    </font>
    <font>
      <sz val="16"/>
      <color indexed="8"/>
      <name val="AgfaRotisSansSerif"/>
      <family val="2"/>
    </font>
    <font>
      <b/>
      <sz val="9"/>
      <color indexed="8"/>
      <name val="AgfaRotisSansSerif"/>
      <family val="2"/>
    </font>
    <font>
      <sz val="9"/>
      <color indexed="8"/>
      <name val="AgfaRotisSerif"/>
      <family val="1"/>
    </font>
    <font>
      <b/>
      <sz val="20"/>
      <color indexed="8"/>
      <name val="AgfaRotis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AgfaRotisSerif"/>
      <family val="1"/>
    </font>
    <font>
      <sz val="16"/>
      <color theme="1"/>
      <name val="AgfaRotisSerif"/>
      <family val="1"/>
    </font>
    <font>
      <sz val="16"/>
      <color theme="1"/>
      <name val="AgfaRotisSansSerif"/>
      <family val="2"/>
    </font>
    <font>
      <b/>
      <sz val="9"/>
      <color theme="1"/>
      <name val="AgfaRotisSansSerif"/>
      <family val="2"/>
    </font>
    <font>
      <sz val="9"/>
      <color theme="1"/>
      <name val="AgfaRotisSerif"/>
      <family val="1"/>
    </font>
    <font>
      <b/>
      <sz val="20"/>
      <color theme="1"/>
      <name val="AgfaRotis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justify"/>
      <protection locked="0"/>
    </xf>
    <xf numFmtId="0" fontId="4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justify"/>
      <protection/>
    </xf>
    <xf numFmtId="49" fontId="0" fillId="0" borderId="0" xfId="0" applyNumberFormat="1" applyBorder="1" applyAlignment="1" applyProtection="1">
      <alignment horizontal="left"/>
      <protection/>
    </xf>
    <xf numFmtId="0" fontId="43" fillId="33" borderId="10" xfId="0" applyFont="1" applyFill="1" applyBorder="1" applyAlignment="1" applyProtection="1">
      <alignment horizontal="left"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9" fontId="44" fillId="0" borderId="13" xfId="0" applyNumberFormat="1" applyFont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wrapText="1"/>
      <protection/>
    </xf>
    <xf numFmtId="4" fontId="45" fillId="34" borderId="14" xfId="0" applyNumberFormat="1" applyFont="1" applyFill="1" applyBorder="1" applyAlignment="1" applyProtection="1">
      <alignment horizontal="center"/>
      <protection locked="0"/>
    </xf>
    <xf numFmtId="164" fontId="45" fillId="34" borderId="14" xfId="0" applyNumberFormat="1" applyFont="1" applyFill="1" applyBorder="1" applyAlignment="1" applyProtection="1">
      <alignment horizontal="right"/>
      <protection/>
    </xf>
    <xf numFmtId="49" fontId="44" fillId="0" borderId="15" xfId="0" applyNumberFormat="1" applyFont="1" applyBorder="1" applyAlignment="1" applyProtection="1">
      <alignment horizontal="left"/>
      <protection/>
    </xf>
    <xf numFmtId="0" fontId="45" fillId="0" borderId="16" xfId="0" applyFont="1" applyFill="1" applyBorder="1" applyAlignment="1" applyProtection="1">
      <alignment wrapText="1"/>
      <protection/>
    </xf>
    <xf numFmtId="49" fontId="45" fillId="0" borderId="14" xfId="0" applyNumberFormat="1" applyFont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justify"/>
      <protection/>
    </xf>
    <xf numFmtId="0" fontId="44" fillId="0" borderId="0" xfId="0" applyNumberFormat="1" applyFont="1" applyBorder="1" applyAlignment="1" applyProtection="1">
      <alignment horizontal="left"/>
      <protection/>
    </xf>
    <xf numFmtId="0" fontId="44" fillId="0" borderId="0" xfId="0" applyNumberFormat="1" applyFont="1" applyBorder="1" applyAlignment="1" applyProtection="1">
      <alignment horizontal="justify"/>
      <protection/>
    </xf>
    <xf numFmtId="0" fontId="44" fillId="0" borderId="0" xfId="0" applyFont="1" applyBorder="1" applyAlignment="1" applyProtection="1">
      <alignment horizontal="justify"/>
      <protection/>
    </xf>
    <xf numFmtId="49" fontId="44" fillId="0" borderId="0" xfId="0" applyNumberFormat="1" applyFont="1" applyBorder="1" applyAlignment="1" applyProtection="1">
      <alignment horizontal="left"/>
      <protection/>
    </xf>
    <xf numFmtId="49" fontId="43" fillId="33" borderId="10" xfId="0" applyNumberFormat="1" applyFont="1" applyFill="1" applyBorder="1" applyAlignment="1" applyProtection="1">
      <alignment wrapText="1"/>
      <protection/>
    </xf>
    <xf numFmtId="49" fontId="43" fillId="33" borderId="11" xfId="0" applyNumberFormat="1" applyFont="1" applyFill="1" applyBorder="1" applyAlignment="1" applyProtection="1">
      <alignment wrapText="1"/>
      <protection/>
    </xf>
    <xf numFmtId="49" fontId="43" fillId="33" borderId="11" xfId="0" applyNumberFormat="1" applyFont="1" applyFill="1" applyBorder="1" applyAlignment="1" applyProtection="1">
      <alignment horizontal="center" wrapText="1"/>
      <protection/>
    </xf>
    <xf numFmtId="49" fontId="44" fillId="0" borderId="13" xfId="0" applyNumberFormat="1" applyFont="1" applyBorder="1" applyAlignment="1" applyProtection="1">
      <alignment horizontal="left" vertical="top"/>
      <protection/>
    </xf>
    <xf numFmtId="164" fontId="45" fillId="34" borderId="14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justify"/>
      <protection/>
    </xf>
    <xf numFmtId="0" fontId="45" fillId="0" borderId="18" xfId="0" applyFont="1" applyBorder="1" applyAlignment="1" applyProtection="1">
      <alignment horizontal="justify"/>
      <protection/>
    </xf>
    <xf numFmtId="0" fontId="44" fillId="0" borderId="15" xfId="0" applyNumberFormat="1" applyFont="1" applyBorder="1" applyAlignment="1" applyProtection="1">
      <alignment horizontal="left"/>
      <protection/>
    </xf>
    <xf numFmtId="0" fontId="45" fillId="0" borderId="14" xfId="0" applyFont="1" applyBorder="1" applyAlignment="1" applyProtection="1">
      <alignment horizontal="center"/>
      <protection locked="0"/>
    </xf>
    <xf numFmtId="4" fontId="45" fillId="34" borderId="19" xfId="0" applyNumberFormat="1" applyFont="1" applyFill="1" applyBorder="1" applyAlignment="1" applyProtection="1">
      <alignment horizontal="center"/>
      <protection locked="0"/>
    </xf>
    <xf numFmtId="164" fontId="45" fillId="34" borderId="19" xfId="0" applyNumberFormat="1" applyFont="1" applyFill="1" applyBorder="1" applyAlignment="1" applyProtection="1">
      <alignment horizontal="right"/>
      <protection/>
    </xf>
    <xf numFmtId="49" fontId="46" fillId="0" borderId="0" xfId="0" applyNumberFormat="1" applyFont="1" applyBorder="1" applyAlignment="1" applyProtection="1">
      <alignment horizontal="left"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47" fillId="0" borderId="0" xfId="0" applyFont="1" applyAlignment="1">
      <alignment horizontal="justify" vertical="top" wrapText="1"/>
    </xf>
    <xf numFmtId="0" fontId="43" fillId="33" borderId="20" xfId="0" applyFont="1" applyFill="1" applyBorder="1" applyAlignment="1" applyProtection="1">
      <alignment horizontal="right" wrapText="1"/>
      <protection/>
    </xf>
    <xf numFmtId="0" fontId="43" fillId="33" borderId="11" xfId="0" applyFont="1" applyFill="1" applyBorder="1" applyAlignment="1" applyProtection="1">
      <alignment horizontal="right" wrapText="1"/>
      <protection/>
    </xf>
    <xf numFmtId="0" fontId="45" fillId="0" borderId="21" xfId="0" applyFont="1" applyBorder="1" applyAlignment="1" applyProtection="1">
      <alignment horizontal="left" vertical="top" wrapText="1"/>
      <protection/>
    </xf>
    <xf numFmtId="0" fontId="45" fillId="0" borderId="0" xfId="0" applyFont="1" applyBorder="1" applyAlignment="1" applyProtection="1">
      <alignment horizontal="left" vertical="top" wrapText="1"/>
      <protection/>
    </xf>
    <xf numFmtId="0" fontId="45" fillId="0" borderId="21" xfId="0" applyFont="1" applyFill="1" applyBorder="1" applyAlignment="1" applyProtection="1">
      <alignment horizontal="left" vertical="top" wrapText="1"/>
      <protection/>
    </xf>
    <xf numFmtId="0" fontId="45" fillId="0" borderId="0" xfId="0" applyFont="1" applyFill="1" applyBorder="1" applyAlignment="1" applyProtection="1">
      <alignment horizontal="left" vertical="top" wrapText="1"/>
      <protection/>
    </xf>
    <xf numFmtId="0" fontId="48" fillId="0" borderId="0" xfId="0" applyFont="1" applyBorder="1" applyAlignment="1" applyProtection="1">
      <alignment horizontal="center"/>
      <protection/>
    </xf>
    <xf numFmtId="164" fontId="43" fillId="33" borderId="12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981075</xdr:colOff>
      <xdr:row>3</xdr:row>
      <xdr:rowOff>133350</xdr:rowOff>
    </xdr:to>
    <xdr:pic>
      <xdr:nvPicPr>
        <xdr:cNvPr id="1" name="Grafik 1" descr="CA_Schiedsgericht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4857750</xdr:colOff>
      <xdr:row>0</xdr:row>
      <xdr:rowOff>76200</xdr:rowOff>
    </xdr:from>
    <xdr:to>
      <xdr:col>2</xdr:col>
      <xdr:colOff>5686425</xdr:colOff>
      <xdr:row>4</xdr:row>
      <xdr:rowOff>85725</xdr:rowOff>
    </xdr:to>
    <xdr:pic>
      <xdr:nvPicPr>
        <xdr:cNvPr id="2" name="Grafik 3" descr="Wappen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620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flichtmediation\Verschiedene_Korrespondenz\Berechungsvorlage%20GVD%2028%20Rechnungsschema%20Mediatoren_Org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"/>
      <sheetName val="Daten"/>
      <sheetName val="Mediatoren"/>
    </sheetNames>
    <sheetDataSet>
      <sheetData sheetId="1">
        <row r="2">
          <cell r="E2" t="str">
            <v>ja</v>
          </cell>
        </row>
        <row r="3">
          <cell r="E3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view="pageLayout" zoomScaleSheetLayoutView="100" workbookViewId="0" topLeftCell="A4">
      <selection activeCell="D10" sqref="D10"/>
    </sheetView>
  </sheetViews>
  <sheetFormatPr defaultColWidth="11.421875" defaultRowHeight="15"/>
  <cols>
    <col min="1" max="1" width="11.421875" style="3" customWidth="1"/>
    <col min="2" max="2" width="5.140625" style="4" bestFit="1" customWidth="1"/>
    <col min="3" max="3" width="85.28125" style="3" customWidth="1"/>
    <col min="4" max="4" width="24.421875" style="3" customWidth="1"/>
    <col min="5" max="5" width="14.421875" style="3" customWidth="1"/>
    <col min="6" max="16384" width="11.421875" style="3" customWidth="1"/>
  </cols>
  <sheetData>
    <row r="1" ht="15"/>
    <row r="2" ht="15">
      <c r="D2" s="34" t="s">
        <v>24</v>
      </c>
    </row>
    <row r="3" ht="15">
      <c r="D3" s="34" t="s">
        <v>25</v>
      </c>
    </row>
    <row r="4" ht="24">
      <c r="D4" s="34" t="s">
        <v>26</v>
      </c>
    </row>
    <row r="5" ht="15">
      <c r="B5" s="32" t="s">
        <v>22</v>
      </c>
    </row>
    <row r="6" ht="15">
      <c r="B6" s="33" t="s">
        <v>23</v>
      </c>
    </row>
    <row r="7" spans="2:8" ht="36.75" customHeight="1">
      <c r="B7" s="41" t="s">
        <v>19</v>
      </c>
      <c r="C7" s="41"/>
      <c r="D7" s="41"/>
      <c r="E7" s="41"/>
      <c r="F7" s="2"/>
      <c r="G7" s="2"/>
      <c r="H7" s="2"/>
    </row>
    <row r="9" spans="2:5" ht="21.75" thickBot="1">
      <c r="B9" s="5">
        <v>1</v>
      </c>
      <c r="C9" s="6" t="s">
        <v>7</v>
      </c>
      <c r="D9" s="7" t="s">
        <v>8</v>
      </c>
      <c r="E9" s="8" t="s">
        <v>13</v>
      </c>
    </row>
    <row r="10" spans="2:5" ht="21">
      <c r="B10" s="9" t="s">
        <v>1</v>
      </c>
      <c r="C10" s="10" t="s">
        <v>18</v>
      </c>
      <c r="D10" s="11" t="s">
        <v>11</v>
      </c>
      <c r="E10" s="12">
        <f>IF(D10="sì",6,0)</f>
        <v>0</v>
      </c>
    </row>
    <row r="11" spans="2:5" ht="21">
      <c r="B11" s="9" t="s">
        <v>2</v>
      </c>
      <c r="C11" s="10" t="s">
        <v>17</v>
      </c>
      <c r="D11" s="11" t="s">
        <v>11</v>
      </c>
      <c r="E11" s="12">
        <f>IF(D11="sì",2,0)</f>
        <v>0</v>
      </c>
    </row>
    <row r="12" spans="2:5" ht="21">
      <c r="B12" s="9" t="s">
        <v>3</v>
      </c>
      <c r="C12" s="10" t="s">
        <v>16</v>
      </c>
      <c r="D12" s="11" t="s">
        <v>11</v>
      </c>
      <c r="E12" s="12">
        <f>IF(D12="sì",D13*2,0)</f>
        <v>0</v>
      </c>
    </row>
    <row r="13" spans="2:5" ht="21">
      <c r="B13" s="13">
        <f>IF(D12="sì","1.3.1","")</f>
      </c>
      <c r="C13" s="14">
        <f>IF(D12="sì","Quante lingue straniere conosce?","")</f>
      </c>
      <c r="D13" s="15"/>
      <c r="E13" s="16"/>
    </row>
    <row r="14" spans="2:5" ht="21">
      <c r="B14" s="17"/>
      <c r="C14" s="18"/>
      <c r="D14" s="19"/>
      <c r="E14" s="19"/>
    </row>
    <row r="15" spans="2:5" ht="21">
      <c r="B15" s="20"/>
      <c r="C15" s="19"/>
      <c r="D15" s="19"/>
      <c r="E15" s="19"/>
    </row>
    <row r="16" spans="2:5" ht="21.75" thickBot="1">
      <c r="B16" s="21" t="s">
        <v>4</v>
      </c>
      <c r="C16" s="22" t="s">
        <v>14</v>
      </c>
      <c r="D16" s="23" t="s">
        <v>12</v>
      </c>
      <c r="E16" s="23" t="s">
        <v>13</v>
      </c>
    </row>
    <row r="17" spans="2:5" ht="21">
      <c r="B17" s="24" t="s">
        <v>5</v>
      </c>
      <c r="C17" s="39" t="s">
        <v>20</v>
      </c>
      <c r="D17" s="25" t="s">
        <v>11</v>
      </c>
      <c r="E17" s="12">
        <f>IF(D17="sì",D19*0.1,0)</f>
        <v>0</v>
      </c>
    </row>
    <row r="18" spans="2:7" ht="21">
      <c r="B18" s="9"/>
      <c r="C18" s="40"/>
      <c r="D18" s="26"/>
      <c r="E18" s="27"/>
      <c r="G18" s="1"/>
    </row>
    <row r="19" spans="2:5" ht="21">
      <c r="B19" s="28">
        <f>IF(D17="sì","2.1.1","")</f>
      </c>
      <c r="C19" s="14">
        <f>IF(D17="sì","Quante unità didattiche (ore) ha frequentato?","")</f>
      </c>
      <c r="D19" s="29"/>
      <c r="E19" s="16"/>
    </row>
    <row r="20" spans="2:5" ht="21">
      <c r="B20" s="20"/>
      <c r="C20" s="19"/>
      <c r="D20" s="19"/>
      <c r="E20" s="19"/>
    </row>
    <row r="21" spans="2:5" ht="21.75" thickBot="1">
      <c r="B21" s="21" t="s">
        <v>6</v>
      </c>
      <c r="C21" s="22" t="s">
        <v>15</v>
      </c>
      <c r="D21" s="23" t="s">
        <v>12</v>
      </c>
      <c r="E21" s="23" t="s">
        <v>13</v>
      </c>
    </row>
    <row r="22" spans="2:5" ht="21.75" thickBot="1">
      <c r="B22" s="24" t="s">
        <v>0</v>
      </c>
      <c r="C22" s="37" t="s">
        <v>21</v>
      </c>
      <c r="D22" s="30" t="s">
        <v>11</v>
      </c>
      <c r="E22" s="31">
        <f>IF(D22="sì",D25*0.3,0)</f>
        <v>0</v>
      </c>
    </row>
    <row r="23" spans="2:5" ht="21">
      <c r="B23" s="9"/>
      <c r="C23" s="38"/>
      <c r="D23" s="26"/>
      <c r="E23" s="27"/>
    </row>
    <row r="24" spans="2:5" ht="21">
      <c r="B24" s="9"/>
      <c r="C24" s="38"/>
      <c r="D24" s="26"/>
      <c r="E24" s="27"/>
    </row>
    <row r="25" spans="2:5" ht="21">
      <c r="B25" s="28">
        <f>IF(D22="sì","3.1.1","")</f>
      </c>
      <c r="C25" s="14">
        <f>IF(D22="sì","Quante mediazioni ha gestito?","")</f>
      </c>
      <c r="D25" s="29"/>
      <c r="E25" s="16"/>
    </row>
    <row r="26" spans="2:5" ht="21">
      <c r="B26" s="20"/>
      <c r="C26" s="19"/>
      <c r="D26" s="19"/>
      <c r="E26" s="19"/>
    </row>
    <row r="27" spans="2:5" ht="21">
      <c r="B27" s="20"/>
      <c r="C27" s="19"/>
      <c r="D27" s="19"/>
      <c r="E27" s="19"/>
    </row>
    <row r="28" spans="2:5" ht="21.75" customHeight="1" thickBot="1">
      <c r="B28" s="35" t="s">
        <v>27</v>
      </c>
      <c r="C28" s="36"/>
      <c r="D28" s="6"/>
      <c r="E28" s="42">
        <f>E22+E17+E12+E11+E10</f>
        <v>0</v>
      </c>
    </row>
  </sheetData>
  <sheetProtection sheet="1" objects="1" scenarios="1" selectLockedCells="1"/>
  <mergeCells count="4">
    <mergeCell ref="B28:C28"/>
    <mergeCell ref="C22:C24"/>
    <mergeCell ref="C17:C18"/>
    <mergeCell ref="B7:E7"/>
  </mergeCells>
  <dataValidations count="1">
    <dataValidation type="list" allowBlank="1" showInputMessage="1" showErrorMessage="1" sqref="D10:D12 D17 D22">
      <formula1>janein</formula1>
    </dataValidation>
  </dataValidations>
  <printOptions/>
  <pageMargins left="0.14145833333333332" right="0.2483974358974359" top="0.2708333333333333" bottom="0.3958333333333333" header="0.3" footer="0.3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11.421875" defaultRowHeight="15"/>
  <sheetData>
    <row r="1" ht="15">
      <c r="A1" t="s">
        <v>9</v>
      </c>
    </row>
    <row r="2" ht="15">
      <c r="A2" t="s">
        <v>10</v>
      </c>
    </row>
    <row r="3" ht="15">
      <c r="A3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hannes.wisthaler</dc:creator>
  <cp:keywords/>
  <dc:description/>
  <cp:lastModifiedBy>hannes.wisthaler</cp:lastModifiedBy>
  <cp:lastPrinted>2012-05-31T13:38:03Z</cp:lastPrinted>
  <dcterms:created xsi:type="dcterms:W3CDTF">2012-05-16T08:54:52Z</dcterms:created>
  <dcterms:modified xsi:type="dcterms:W3CDTF">2012-06-20T13:03:41Z</dcterms:modified>
  <cp:category/>
  <cp:version/>
  <cp:contentType/>
  <cp:contentStatus/>
</cp:coreProperties>
</file>